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Gordana\Documents\dokumenti Gordana\MOJI DOKUMENTI PROČELNICA\OPĆINSKO VIJEĆE 2021\Objava u Službenom glasniku KZŽ\9. sjednica\"/>
    </mc:Choice>
  </mc:AlternateContent>
  <xr:revisionPtr revIDLastSave="0" documentId="13_ncr:1_{7AE21DF8-B5DC-4679-8E5F-220E34E14B2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lan 2022." sheetId="2" r:id="rId1"/>
  </sheets>
  <calcPr calcId="181029"/>
</workbook>
</file>

<file path=xl/calcChain.xml><?xml version="1.0" encoding="utf-8"?>
<calcChain xmlns="http://schemas.openxmlformats.org/spreadsheetml/2006/main">
  <c r="F47" i="2" l="1"/>
  <c r="E47" i="2"/>
  <c r="F61" i="2"/>
  <c r="E61" i="2"/>
  <c r="D61" i="2"/>
  <c r="E79" i="2"/>
  <c r="D79" i="2"/>
  <c r="E108" i="2"/>
  <c r="D47" i="2"/>
  <c r="F79" i="2" l="1"/>
  <c r="D108" i="2"/>
  <c r="F107" i="2"/>
  <c r="F100" i="2"/>
  <c r="F108" i="2" l="1"/>
  <c r="F91" i="2" l="1"/>
  <c r="F89" i="2"/>
  <c r="F78" i="2"/>
  <c r="F72" i="2"/>
  <c r="F45" i="2"/>
  <c r="F44" i="2"/>
  <c r="F43" i="2"/>
  <c r="F42" i="2"/>
  <c r="F40" i="2"/>
  <c r="F39" i="2"/>
  <c r="F38" i="2"/>
  <c r="F37" i="2"/>
  <c r="F36" i="2"/>
  <c r="D92" i="2" l="1"/>
  <c r="E92" i="2" l="1"/>
  <c r="F92" i="2" s="1"/>
</calcChain>
</file>

<file path=xl/sharedStrings.xml><?xml version="1.0" encoding="utf-8"?>
<sst xmlns="http://schemas.openxmlformats.org/spreadsheetml/2006/main" count="144" uniqueCount="98">
  <si>
    <t>Ukupno:</t>
  </si>
  <si>
    <t>IZVORI FINANCIRANJA:</t>
  </si>
  <si>
    <t>materijal</t>
  </si>
  <si>
    <t>usluge</t>
  </si>
  <si>
    <t>ukupno</t>
  </si>
  <si>
    <t>SVEUKUPNO PROGRAM ODRŽAVANJA</t>
  </si>
  <si>
    <t>UKUPNO:</t>
  </si>
  <si>
    <t xml:space="preserve"> Održavanje objekata komunalne infrastrukture po ovom Programu, obuhvaća:</t>
  </si>
  <si>
    <t xml:space="preserve">IZVORI: </t>
  </si>
  <si>
    <t xml:space="preserve">    KRAPINSKO-ZAGORSKA ŽUPANIJA</t>
  </si>
  <si>
    <t xml:space="preserve">               REPUBLIKA HRVATSKA</t>
  </si>
  <si>
    <t>Procjena</t>
  </si>
  <si>
    <t>količina</t>
  </si>
  <si>
    <t>4 kom</t>
  </si>
  <si>
    <t>PROGRAM</t>
  </si>
  <si>
    <t>održavanja komunalne infrastrukture</t>
  </si>
  <si>
    <t>PLAN 2022.</t>
  </si>
  <si>
    <t>500 m1</t>
  </si>
  <si>
    <t>6000 m</t>
  </si>
  <si>
    <t>200 m1</t>
  </si>
  <si>
    <t xml:space="preserve"> </t>
  </si>
  <si>
    <t xml:space="preserve">            OPĆINA GORNJA STUBICA</t>
  </si>
  <si>
    <t xml:space="preserve">                  OPĆINSKO VIJEĆE</t>
  </si>
  <si>
    <t>Predsjednik Općinskog vijeća:</t>
  </si>
  <si>
    <t>Juraj Novina, mag. strojarstva</t>
  </si>
  <si>
    <t>1. ODRŽAVANJE NERAZVRSTANIH CESTA: A100401</t>
  </si>
  <si>
    <t>900 m2</t>
  </si>
  <si>
    <t>250 m1</t>
  </si>
  <si>
    <t>30.000 m2</t>
  </si>
  <si>
    <t>10 kom</t>
  </si>
  <si>
    <t>5. ODRŽAVANJE JAVNE RASVJETE: A100404</t>
  </si>
  <si>
    <t xml:space="preserve"> - električna energija </t>
  </si>
  <si>
    <t xml:space="preserve"> - motorni benzin i gorivo vodovod</t>
  </si>
  <si>
    <t xml:space="preserve"> -materijal i dijel. za održavanje službenog vozila</t>
  </si>
  <si>
    <t xml:space="preserve">  - građevinsko-strojni radovi za potebe LV</t>
  </si>
  <si>
    <t>6. ODRŽAVANJE LOKALNIH VODOVODA: A100402</t>
  </si>
  <si>
    <t xml:space="preserve">   - materijal i dijelovi za tek. inv. održ. cjevovoda</t>
  </si>
  <si>
    <t xml:space="preserve">   - sufinanciranje lokalnih vodovoda</t>
  </si>
  <si>
    <t>Članak 3.</t>
  </si>
  <si>
    <t>Članak 2.</t>
  </si>
  <si>
    <t>Članak 1.</t>
  </si>
  <si>
    <t>za 2023. godinu</t>
  </si>
  <si>
    <t>U Proračunu za 2023.godinu planiraju se utrošiti sredstva kroz Program održavanja objekata komunalne infrastrukture na slijedeći način:</t>
  </si>
  <si>
    <t>PLAN 2023.</t>
  </si>
  <si>
    <t>EUR</t>
  </si>
  <si>
    <t>izvor financiranja 11-opći prihodi i primici</t>
  </si>
  <si>
    <t>izvor financiranja 43-ostali prihodi za posebne namjene</t>
  </si>
  <si>
    <t>izvor financiranja 5-ostale pomoći</t>
  </si>
  <si>
    <t>izvor financiranja 81-namjenski primici od zaduživanja</t>
  </si>
  <si>
    <t xml:space="preserve"> - kupnja vode od Zagorskog vodovoda</t>
  </si>
  <si>
    <t xml:space="preserve"> - usluge pri registraciji prijevoznih sredstava</t>
  </si>
  <si>
    <t>izvor financiranja 43- ostali prihodi za posebne namjene</t>
  </si>
  <si>
    <t>4. ODRŽAVANJE GROBLJA, ODRŽAVANJE ZELENIH POVRŠINA: A100403</t>
  </si>
  <si>
    <t>motorni benzin i dizel gorivo</t>
  </si>
  <si>
    <t xml:space="preserve"> sanacija i porpavak udarnih rupa (u svim naseljima)</t>
  </si>
  <si>
    <t xml:space="preserve"> presvlačenje cesta asfaltom (u svim naseljima)</t>
  </si>
  <si>
    <t>prometna signalizacija</t>
  </si>
  <si>
    <t>usluga tekućeg i inv. održ. cesta i odvodnih jaraka  (u svim naseljima)</t>
  </si>
  <si>
    <t>betonske cijevi</t>
  </si>
  <si>
    <t>betonski šahtovi</t>
  </si>
  <si>
    <t>zimsko održavanje nerazvrstanih cesta ( u svim naseljima)</t>
  </si>
  <si>
    <t>dobava, doprema i ugradnja kamenog materijala</t>
  </si>
  <si>
    <t>armature</t>
  </si>
  <si>
    <t>malčiranje bankina uz nerazvrstane ceste</t>
  </si>
  <si>
    <t>bočno malčiranje granja i grmlja</t>
  </si>
  <si>
    <t xml:space="preserve"> materijal i dijelovi za održavanje groblja</t>
  </si>
  <si>
    <t>video nadzor groblja Gornja Stubica, Sveti Matej i Dubovec</t>
  </si>
  <si>
    <t>kupnja strojeva za održavanje zelenih površina</t>
  </si>
  <si>
    <t>električna energija</t>
  </si>
  <si>
    <t>tekuće održavanje</t>
  </si>
  <si>
    <t>potrošnja vode</t>
  </si>
  <si>
    <t>izvor financiranja 52-ostale pomoći</t>
  </si>
  <si>
    <t xml:space="preserve"> troškovi električne energije javne rasvjete</t>
  </si>
  <si>
    <t xml:space="preserve"> troškovi održavanja i popravka javne rasvjete</t>
  </si>
  <si>
    <t>božićna i novogodišnja dekoracija</t>
  </si>
  <si>
    <t>izvor financiranja 43-ostači prihodi za posebne namjene</t>
  </si>
  <si>
    <t>2. ODRŽAVANJE POSLOVNIH OBJEKATA A100405</t>
  </si>
  <si>
    <t>energija dom Modrovec, ŠRC, društveni dom Tepčina</t>
  </si>
  <si>
    <t>materijal i dijelovi za održavanje poslovnih objekata (općinski prostori, ŠRC, društveni dom Tepčina)</t>
  </si>
  <si>
    <t>komunalne usluge</t>
  </si>
  <si>
    <t>nabava dugotrajne imovine za opremanje sportskog centra (stolice, stolovi)</t>
  </si>
  <si>
    <t>izvor financiranja 43-ostali prohodi za posebne namjene</t>
  </si>
  <si>
    <t>11-opći prihodi i primici</t>
  </si>
  <si>
    <t>43-ostali prihodi za posebne namjene</t>
  </si>
  <si>
    <t>52-ostale pomoći</t>
  </si>
  <si>
    <t>PLAN 2022. u eurima</t>
  </si>
  <si>
    <t>81-namjenski primici od zaduživanja</t>
  </si>
  <si>
    <t>izvor financiranja 31-vlastiti prihodi</t>
  </si>
  <si>
    <t>31-vlastiti prihodi</t>
  </si>
  <si>
    <t>538.690,00 EUR</t>
  </si>
  <si>
    <t>Program održavanja komunalne infrastrukture objaviti će se u "Službenom glasniku Krapinsko-Zagorske županije", a stupa na snagu 01. siječnja 2023.g.</t>
  </si>
  <si>
    <t>KLASA: 400-01/22-01/005</t>
  </si>
  <si>
    <t>URBROJ: 2140-12-01-22-</t>
  </si>
  <si>
    <t xml:space="preserve">Gornja Stubica,                           godine </t>
  </si>
  <si>
    <t>Na temelju članka 72. stavka 1. Zakona o komunalnom gospodarstvu ("Narodne novine" broj: 68/18., 110/18. i 32/20.) te članka 29. Statuta Općine</t>
  </si>
  <si>
    <t xml:space="preserve">Gornja Stubica (Službeni glasnik Krapinsko-zagorske županije" broj: 28/18., 06/20. i11/21.), Općinsko vijeće Općine Gornja Stubica, na svojoj  sjednici </t>
  </si>
  <si>
    <t>održanoj dana                    godine donosi</t>
  </si>
  <si>
    <t>krpanje rupa na pločnicima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</si>
</sst>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k_n"/>
  </numFmts>
  <fonts count="13" x14ac:knownFonts="1">
    <font>
      <sz val="10"/>
      <name val="Arial"/>
      <charset val="238"/>
    </font>
    <font>
      <sz val="11"/>
      <name val="Times New Roman"/>
      <family val="1"/>
      <charset val="238"/>
    </font>
    <font>
      <sz val="10"/>
      <name val="Times New Roman"/>
      <family val="1"/>
      <charset val="238"/>
    </font>
    <font>
      <sz val="8"/>
      <name val="Arial"/>
      <family val="2"/>
      <charset val="238"/>
    </font>
    <font>
      <b/>
      <sz val="10"/>
      <name val="Times New Roman"/>
      <family val="1"/>
      <charset val="238"/>
    </font>
    <font>
      <b/>
      <sz val="9"/>
      <name val="Times New Roman"/>
      <family val="1"/>
      <charset val="238"/>
    </font>
    <font>
      <sz val="9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i/>
      <sz val="10"/>
      <name val="Times New Roman"/>
      <family val="1"/>
      <charset val="238"/>
    </font>
    <font>
      <i/>
      <sz val="9"/>
      <name val="Times New Roman"/>
      <family val="1"/>
      <charset val="238"/>
    </font>
    <font>
      <i/>
      <sz val="10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left"/>
    </xf>
    <xf numFmtId="0" fontId="8" fillId="0" borderId="0" xfId="0" applyFont="1" applyAlignment="1">
      <alignment horizontal="center"/>
    </xf>
    <xf numFmtId="0" fontId="1" fillId="0" borderId="1" xfId="0" applyFont="1" applyBorder="1" applyAlignment="1">
      <alignment horizontal="left" wrapText="1"/>
    </xf>
    <xf numFmtId="0" fontId="4" fillId="2" borderId="0" xfId="0" applyFont="1" applyFill="1" applyAlignment="1">
      <alignment horizontal="center"/>
    </xf>
    <xf numFmtId="0" fontId="4" fillId="2" borderId="0" xfId="0" applyFont="1" applyFill="1"/>
    <xf numFmtId="4" fontId="8" fillId="2" borderId="0" xfId="0" applyNumberFormat="1" applyFont="1" applyFill="1" applyAlignment="1">
      <alignment horizontal="right"/>
    </xf>
    <xf numFmtId="0" fontId="2" fillId="2" borderId="0" xfId="0" applyFont="1" applyFill="1" applyAlignment="1">
      <alignment horizontal="center"/>
    </xf>
    <xf numFmtId="4" fontId="8" fillId="2" borderId="0" xfId="0" applyNumberFormat="1" applyFont="1" applyFill="1"/>
    <xf numFmtId="0" fontId="8" fillId="0" borderId="0" xfId="0" applyFont="1" applyAlignment="1">
      <alignment horizontal="left"/>
    </xf>
    <xf numFmtId="49" fontId="1" fillId="0" borderId="0" xfId="0" applyNumberFormat="1" applyFont="1" applyAlignment="1">
      <alignment horizontal="center"/>
    </xf>
    <xf numFmtId="4" fontId="1" fillId="0" borderId="1" xfId="0" applyNumberFormat="1" applyFont="1" applyBorder="1" applyAlignment="1">
      <alignment horizontal="right"/>
    </xf>
    <xf numFmtId="4" fontId="1" fillId="0" borderId="0" xfId="0" applyNumberFormat="1" applyFont="1"/>
    <xf numFmtId="4" fontId="1" fillId="0" borderId="0" xfId="0" applyNumberFormat="1" applyFont="1" applyAlignment="1">
      <alignment horizontal="right"/>
    </xf>
    <xf numFmtId="4" fontId="8" fillId="0" borderId="0" xfId="0" applyNumberFormat="1" applyFont="1" applyAlignment="1">
      <alignment horizontal="right"/>
    </xf>
    <xf numFmtId="4" fontId="1" fillId="0" borderId="1" xfId="0" applyNumberFormat="1" applyFont="1" applyBorder="1"/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2" fontId="1" fillId="0" borderId="0" xfId="0" applyNumberFormat="1" applyFont="1"/>
    <xf numFmtId="0" fontId="10" fillId="2" borderId="0" xfId="0" applyFont="1" applyFill="1" applyAlignment="1">
      <alignment horizontal="center"/>
    </xf>
    <xf numFmtId="0" fontId="4" fillId="0" borderId="0" xfId="0" applyFont="1" applyAlignment="1">
      <alignment horizontal="left"/>
    </xf>
    <xf numFmtId="0" fontId="11" fillId="0" borderId="0" xfId="0" applyFont="1"/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left"/>
    </xf>
    <xf numFmtId="4" fontId="12" fillId="0" borderId="0" xfId="0" applyNumberFormat="1" applyFont="1"/>
    <xf numFmtId="4" fontId="12" fillId="0" borderId="0" xfId="0" applyNumberFormat="1" applyFont="1" applyAlignment="1">
      <alignment horizontal="right"/>
    </xf>
    <xf numFmtId="0" fontId="5" fillId="0" borderId="0" xfId="0" applyFont="1" applyAlignment="1">
      <alignment horizontal="center" vertical="center" wrapText="1"/>
    </xf>
    <xf numFmtId="0" fontId="2" fillId="3" borderId="0" xfId="0" applyFont="1" applyFill="1"/>
    <xf numFmtId="4" fontId="1" fillId="0" borderId="1" xfId="0" applyNumberFormat="1" applyFont="1" applyBorder="1" applyAlignment="1">
      <alignment horizontal="center"/>
    </xf>
    <xf numFmtId="0" fontId="12" fillId="0" borderId="0" xfId="0" applyFont="1"/>
    <xf numFmtId="0" fontId="12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0" fontId="4" fillId="2" borderId="0" xfId="0" applyFont="1" applyFill="1" applyAlignment="1">
      <alignment horizontal="right"/>
    </xf>
    <xf numFmtId="49" fontId="8" fillId="0" borderId="0" xfId="0" applyNumberFormat="1" applyFont="1" applyAlignment="1">
      <alignment horizontal="center"/>
    </xf>
    <xf numFmtId="0" fontId="4" fillId="4" borderId="1" xfId="0" applyFont="1" applyFill="1" applyBorder="1" applyAlignment="1">
      <alignment horizontal="center" vertical="center" wrapText="1"/>
    </xf>
    <xf numFmtId="4" fontId="8" fillId="4" borderId="1" xfId="0" applyNumberFormat="1" applyFont="1" applyFill="1" applyBorder="1" applyAlignment="1">
      <alignment horizontal="right"/>
    </xf>
    <xf numFmtId="0" fontId="8" fillId="4" borderId="1" xfId="0" applyFont="1" applyFill="1" applyBorder="1" applyAlignment="1">
      <alignment horizontal="center"/>
    </xf>
    <xf numFmtId="4" fontId="8" fillId="4" borderId="1" xfId="0" applyNumberFormat="1" applyFont="1" applyFill="1" applyBorder="1" applyAlignment="1">
      <alignment horizontal="center"/>
    </xf>
    <xf numFmtId="4" fontId="8" fillId="4" borderId="1" xfId="0" applyNumberFormat="1" applyFont="1" applyFill="1" applyBorder="1"/>
    <xf numFmtId="0" fontId="8" fillId="4" borderId="1" xfId="0" applyFont="1" applyFill="1" applyBorder="1" applyAlignment="1">
      <alignment vertical="center"/>
    </xf>
    <xf numFmtId="0" fontId="10" fillId="0" borderId="1" xfId="0" applyFont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8" fillId="4" borderId="1" xfId="0" applyFont="1" applyFill="1" applyBorder="1"/>
    <xf numFmtId="0" fontId="4" fillId="0" borderId="0" xfId="0" applyFont="1" applyAlignment="1">
      <alignment horizontal="center"/>
    </xf>
    <xf numFmtId="0" fontId="8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2" fontId="1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4" borderId="1" xfId="0" applyFont="1" applyFill="1" applyBorder="1" applyAlignment="1">
      <alignment horizontal="center" vertical="center"/>
    </xf>
    <xf numFmtId="16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2" fontId="1" fillId="0" borderId="0" xfId="0" applyNumberFormat="1" applyFont="1" applyAlignment="1">
      <alignment wrapText="1"/>
    </xf>
    <xf numFmtId="49" fontId="8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4" fontId="8" fillId="4" borderId="2" xfId="0" applyNumberFormat="1" applyFont="1" applyFill="1" applyBorder="1" applyAlignment="1">
      <alignment horizontal="center"/>
    </xf>
    <xf numFmtId="4" fontId="8" fillId="4" borderId="4" xfId="0" applyNumberFormat="1" applyFont="1" applyFill="1" applyBorder="1" applyAlignment="1">
      <alignment horizontal="center"/>
    </xf>
    <xf numFmtId="0" fontId="9" fillId="4" borderId="2" xfId="0" applyFont="1" applyFill="1" applyBorder="1" applyAlignment="1">
      <alignment horizontal="center" wrapText="1"/>
    </xf>
    <xf numFmtId="0" fontId="9" fillId="4" borderId="3" xfId="0" applyFont="1" applyFill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8" fillId="4" borderId="2" xfId="0" applyFont="1" applyFill="1" applyBorder="1" applyAlignment="1">
      <alignment horizontal="left"/>
    </xf>
    <xf numFmtId="0" fontId="8" fillId="4" borderId="3" xfId="0" applyFont="1" applyFill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8" fillId="4" borderId="2" xfId="0" applyFont="1" applyFill="1" applyBorder="1" applyAlignment="1">
      <alignment horizontal="center"/>
    </xf>
    <xf numFmtId="0" fontId="8" fillId="4" borderId="4" xfId="0" applyFont="1" applyFill="1" applyBorder="1" applyAlignment="1">
      <alignment horizontal="center"/>
    </xf>
    <xf numFmtId="0" fontId="8" fillId="4" borderId="3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left" vertical="center"/>
    </xf>
    <xf numFmtId="0" fontId="8" fillId="4" borderId="2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</cellXfs>
  <cellStyles count="1">
    <cellStyle name="Normalno" xfId="0" builtinId="0"/>
  </cellStyles>
  <dxfs count="0"/>
  <tableStyles count="0" defaultTableStyle="TableStyleMedium9" defaultPivotStyle="PivotStyleLight16"/>
  <colors>
    <mruColors>
      <color rgb="FF66FF99"/>
      <color rgb="FFFFDDF6"/>
      <color rgb="FFFFBDEE"/>
      <color rgb="FFFF89E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904875</xdr:colOff>
      <xdr:row>0</xdr:row>
      <xdr:rowOff>57150</xdr:rowOff>
    </xdr:from>
    <xdr:to>
      <xdr:col>1</xdr:col>
      <xdr:colOff>1322510</xdr:colOff>
      <xdr:row>3</xdr:row>
      <xdr:rowOff>113714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8D601804-99FD-42C3-8A6E-99912C3A18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57150"/>
          <a:ext cx="417635" cy="5423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19"/>
  <sheetViews>
    <sheetView tabSelected="1" showWhiteSpace="0" topLeftCell="A43" zoomScaleNormal="100" zoomScalePageLayoutView="110" workbookViewId="0">
      <selection activeCell="F47" sqref="F47"/>
    </sheetView>
  </sheetViews>
  <sheetFormatPr defaultColWidth="9.140625" defaultRowHeight="12.75" x14ac:dyDescent="0.2"/>
  <cols>
    <col min="1" max="1" width="0.5703125" style="2" customWidth="1"/>
    <col min="2" max="2" width="68.7109375" style="2" customWidth="1"/>
    <col min="3" max="3" width="10" style="2" customWidth="1"/>
    <col min="4" max="4" width="16.7109375" style="2" customWidth="1"/>
    <col min="5" max="5" width="16.5703125" style="14" customWidth="1"/>
    <col min="6" max="6" width="17.42578125" style="14" customWidth="1"/>
    <col min="7" max="16384" width="9.140625" style="2"/>
  </cols>
  <sheetData>
    <row r="1" spans="1:6" x14ac:dyDescent="0.2">
      <c r="E1" s="2"/>
      <c r="F1" s="2"/>
    </row>
    <row r="2" spans="1:6" x14ac:dyDescent="0.2">
      <c r="E2" s="2"/>
      <c r="F2" s="2"/>
    </row>
    <row r="3" spans="1:6" x14ac:dyDescent="0.2">
      <c r="E3" s="2"/>
      <c r="F3" s="2"/>
    </row>
    <row r="4" spans="1:6" x14ac:dyDescent="0.2">
      <c r="E4" s="2"/>
      <c r="F4" s="2"/>
    </row>
    <row r="5" spans="1:6" x14ac:dyDescent="0.2">
      <c r="B5" s="28" t="s">
        <v>10</v>
      </c>
      <c r="C5" s="4"/>
      <c r="D5" s="4"/>
      <c r="E5" s="53"/>
      <c r="F5" s="53"/>
    </row>
    <row r="6" spans="1:6" x14ac:dyDescent="0.2">
      <c r="B6" s="28" t="s">
        <v>9</v>
      </c>
      <c r="C6" s="4"/>
      <c r="D6" s="4"/>
      <c r="E6" s="4"/>
      <c r="F6" s="4"/>
    </row>
    <row r="7" spans="1:6" x14ac:dyDescent="0.2">
      <c r="A7" s="2" t="s">
        <v>20</v>
      </c>
      <c r="B7" s="28" t="s">
        <v>21</v>
      </c>
      <c r="C7" s="4"/>
      <c r="E7" s="2"/>
      <c r="F7" s="2"/>
    </row>
    <row r="8" spans="1:6" x14ac:dyDescent="0.2">
      <c r="B8" s="28" t="s">
        <v>22</v>
      </c>
      <c r="E8" s="2"/>
      <c r="F8" s="2"/>
    </row>
    <row r="9" spans="1:6" s="3" customFormat="1" x14ac:dyDescent="0.2">
      <c r="B9" s="35" t="s">
        <v>91</v>
      </c>
      <c r="C9" s="2"/>
      <c r="D9" s="2"/>
      <c r="E9" s="2"/>
      <c r="F9" s="2"/>
    </row>
    <row r="10" spans="1:6" s="3" customFormat="1" x14ac:dyDescent="0.2">
      <c r="B10" s="35" t="s">
        <v>92</v>
      </c>
      <c r="C10" s="4"/>
      <c r="D10" s="4"/>
      <c r="E10" s="4"/>
      <c r="F10" s="4"/>
    </row>
    <row r="11" spans="1:6" s="3" customFormat="1" x14ac:dyDescent="0.2">
      <c r="B11" s="35" t="s">
        <v>93</v>
      </c>
      <c r="C11" s="4"/>
      <c r="D11" s="4"/>
      <c r="E11" s="4"/>
      <c r="F11" s="4"/>
    </row>
    <row r="12" spans="1:6" s="3" customFormat="1" x14ac:dyDescent="0.2">
      <c r="C12" s="4"/>
      <c r="D12" s="4"/>
      <c r="E12" s="4"/>
      <c r="F12" s="4"/>
    </row>
    <row r="13" spans="1:6" s="1" customFormat="1" ht="15" x14ac:dyDescent="0.25">
      <c r="B13" s="6" t="s">
        <v>94</v>
      </c>
      <c r="C13" s="6"/>
      <c r="D13" s="6"/>
      <c r="E13" s="6"/>
      <c r="F13" s="6"/>
    </row>
    <row r="14" spans="1:6" s="3" customFormat="1" ht="15" x14ac:dyDescent="0.25">
      <c r="B14" s="6" t="s">
        <v>95</v>
      </c>
      <c r="C14" s="6"/>
      <c r="D14" s="6"/>
      <c r="E14" s="6"/>
      <c r="F14" s="6"/>
    </row>
    <row r="15" spans="1:6" s="3" customFormat="1" ht="15" x14ac:dyDescent="0.25">
      <c r="B15" s="26" t="s">
        <v>96</v>
      </c>
      <c r="C15" s="26"/>
      <c r="D15" s="26"/>
      <c r="E15" s="26"/>
      <c r="F15" s="26"/>
    </row>
    <row r="16" spans="1:6" s="3" customFormat="1" ht="15.75" x14ac:dyDescent="0.25">
      <c r="B16" s="57" t="s">
        <v>14</v>
      </c>
      <c r="C16" s="57"/>
      <c r="D16" s="57"/>
      <c r="E16" s="57"/>
      <c r="F16" s="57"/>
    </row>
    <row r="17" spans="2:6" s="3" customFormat="1" ht="15.75" x14ac:dyDescent="0.25">
      <c r="B17" s="57" t="s">
        <v>15</v>
      </c>
      <c r="C17" s="57"/>
      <c r="D17" s="57"/>
      <c r="E17" s="57"/>
      <c r="F17" s="57"/>
    </row>
    <row r="18" spans="2:6" s="3" customFormat="1" ht="15.75" customHeight="1" x14ac:dyDescent="0.25">
      <c r="B18" s="57" t="s">
        <v>41</v>
      </c>
      <c r="C18" s="57"/>
      <c r="D18" s="57"/>
      <c r="E18" s="57"/>
      <c r="F18" s="57"/>
    </row>
    <row r="19" spans="2:6" s="3" customFormat="1" ht="15" x14ac:dyDescent="0.25">
      <c r="B19" s="26"/>
      <c r="C19" s="26" t="s">
        <v>40</v>
      </c>
      <c r="D19" s="56"/>
      <c r="E19" s="56"/>
      <c r="F19" s="56"/>
    </row>
    <row r="20" spans="2:6" s="6" customFormat="1" ht="15" x14ac:dyDescent="0.25">
      <c r="B20" s="61" t="s">
        <v>42</v>
      </c>
      <c r="C20" s="61"/>
      <c r="D20" s="61"/>
      <c r="E20" s="61"/>
      <c r="F20" s="61"/>
    </row>
    <row r="21" spans="2:6" s="3" customFormat="1" ht="27" customHeight="1" x14ac:dyDescent="0.2">
      <c r="B21" s="75" t="s">
        <v>1</v>
      </c>
      <c r="C21" s="75"/>
      <c r="D21" s="42" t="s">
        <v>85</v>
      </c>
      <c r="E21" s="34"/>
      <c r="F21" s="34"/>
    </row>
    <row r="22" spans="2:6" s="3" customFormat="1" ht="15" x14ac:dyDescent="0.25">
      <c r="B22" s="55" t="s">
        <v>82</v>
      </c>
      <c r="C22" s="55"/>
      <c r="D22" s="22">
        <v>291264</v>
      </c>
      <c r="E22" s="19"/>
      <c r="F22" s="19"/>
    </row>
    <row r="23" spans="2:6" s="3" customFormat="1" ht="15" x14ac:dyDescent="0.25">
      <c r="B23" s="55" t="s">
        <v>88</v>
      </c>
      <c r="C23" s="55"/>
      <c r="D23" s="22">
        <v>179</v>
      </c>
      <c r="E23" s="19"/>
      <c r="F23" s="19"/>
    </row>
    <row r="24" spans="2:6" s="6" customFormat="1" ht="15" x14ac:dyDescent="0.25">
      <c r="B24" s="55" t="s">
        <v>83</v>
      </c>
      <c r="C24" s="55"/>
      <c r="D24" s="22">
        <v>157105</v>
      </c>
      <c r="E24" s="19"/>
      <c r="F24" s="19"/>
    </row>
    <row r="25" spans="2:6" s="6" customFormat="1" ht="15" x14ac:dyDescent="0.25">
      <c r="B25" s="55" t="s">
        <v>84</v>
      </c>
      <c r="C25" s="55"/>
      <c r="D25" s="22">
        <v>93047</v>
      </c>
      <c r="E25" s="19"/>
      <c r="F25" s="19"/>
    </row>
    <row r="26" spans="2:6" s="6" customFormat="1" ht="15" x14ac:dyDescent="0.25">
      <c r="B26" s="55" t="s">
        <v>86</v>
      </c>
      <c r="C26" s="55"/>
      <c r="D26" s="22">
        <v>6095</v>
      </c>
      <c r="E26" s="19"/>
      <c r="F26" s="19"/>
    </row>
    <row r="27" spans="2:6" s="6" customFormat="1" ht="15" x14ac:dyDescent="0.25">
      <c r="B27" s="62" t="s">
        <v>6</v>
      </c>
      <c r="C27" s="62"/>
      <c r="D27" s="43">
        <v>547690</v>
      </c>
      <c r="E27" s="21"/>
      <c r="F27" s="21"/>
    </row>
    <row r="28" spans="2:6" s="6" customFormat="1" ht="15" x14ac:dyDescent="0.25">
      <c r="B28" s="41"/>
      <c r="C28" s="41"/>
      <c r="D28" s="21"/>
      <c r="E28" s="21"/>
      <c r="F28" s="21"/>
    </row>
    <row r="29" spans="2:6" ht="15" x14ac:dyDescent="0.25">
      <c r="B29" s="17"/>
      <c r="C29" s="17" t="s">
        <v>39</v>
      </c>
      <c r="D29" s="56"/>
      <c r="E29" s="56"/>
      <c r="F29" s="56"/>
    </row>
    <row r="30" spans="2:6" s="3" customFormat="1" ht="15" x14ac:dyDescent="0.25">
      <c r="B30" s="7" t="s">
        <v>7</v>
      </c>
      <c r="C30" s="16"/>
      <c r="D30" s="16"/>
      <c r="E30" s="12"/>
      <c r="F30" s="12"/>
    </row>
    <row r="31" spans="2:6" s="1" customFormat="1" ht="5.25" customHeight="1" x14ac:dyDescent="0.25">
      <c r="B31" s="2"/>
      <c r="C31" s="2"/>
      <c r="D31" s="2"/>
      <c r="E31" s="11"/>
      <c r="F31" s="11"/>
    </row>
    <row r="32" spans="2:6" ht="19.5" customHeight="1" x14ac:dyDescent="0.2">
      <c r="B32" s="47" t="s">
        <v>25</v>
      </c>
      <c r="C32" s="58" t="s">
        <v>44</v>
      </c>
      <c r="D32" s="58"/>
      <c r="E32" s="58"/>
      <c r="F32" s="58"/>
    </row>
    <row r="33" spans="2:6" ht="29.25" customHeight="1" x14ac:dyDescent="0.2">
      <c r="B33" s="63"/>
      <c r="C33" s="42" t="s">
        <v>11</v>
      </c>
      <c r="D33" s="42" t="s">
        <v>43</v>
      </c>
      <c r="E33" s="42" t="s">
        <v>43</v>
      </c>
      <c r="F33" s="42" t="s">
        <v>43</v>
      </c>
    </row>
    <row r="34" spans="2:6" ht="13.5" x14ac:dyDescent="0.25">
      <c r="B34" s="63"/>
      <c r="C34" s="48" t="s">
        <v>12</v>
      </c>
      <c r="D34" s="49" t="s">
        <v>2</v>
      </c>
      <c r="E34" s="49" t="s">
        <v>3</v>
      </c>
      <c r="F34" s="49" t="s">
        <v>4</v>
      </c>
    </row>
    <row r="35" spans="2:6" ht="15" x14ac:dyDescent="0.25">
      <c r="B35" s="10" t="s">
        <v>54</v>
      </c>
      <c r="C35" s="24" t="s">
        <v>26</v>
      </c>
      <c r="D35" s="18">
        <v>0</v>
      </c>
      <c r="E35" s="18">
        <v>22908</v>
      </c>
      <c r="F35" s="18">
        <v>22908</v>
      </c>
    </row>
    <row r="36" spans="2:6" s="1" customFormat="1" ht="15" x14ac:dyDescent="0.25">
      <c r="B36" s="10" t="s">
        <v>55</v>
      </c>
      <c r="C36" s="24" t="s">
        <v>17</v>
      </c>
      <c r="D36" s="18">
        <v>0</v>
      </c>
      <c r="E36" s="18">
        <v>28535</v>
      </c>
      <c r="F36" s="18">
        <f t="shared" ref="F36:F45" si="0">D36+E36</f>
        <v>28535</v>
      </c>
    </row>
    <row r="37" spans="2:6" s="1" customFormat="1" ht="15" x14ac:dyDescent="0.25">
      <c r="B37" s="10" t="s">
        <v>56</v>
      </c>
      <c r="C37" s="24" t="s">
        <v>29</v>
      </c>
      <c r="D37" s="18">
        <v>2100</v>
      </c>
      <c r="E37" s="18">
        <v>0</v>
      </c>
      <c r="F37" s="18">
        <f t="shared" si="0"/>
        <v>2100</v>
      </c>
    </row>
    <row r="38" spans="2:6" s="1" customFormat="1" ht="15" x14ac:dyDescent="0.25">
      <c r="B38" s="10" t="s">
        <v>57</v>
      </c>
      <c r="C38" s="24" t="s">
        <v>18</v>
      </c>
      <c r="D38" s="18">
        <v>0</v>
      </c>
      <c r="E38" s="18">
        <v>63225</v>
      </c>
      <c r="F38" s="18">
        <f t="shared" si="0"/>
        <v>63225</v>
      </c>
    </row>
    <row r="39" spans="2:6" s="1" customFormat="1" ht="15" x14ac:dyDescent="0.25">
      <c r="B39" s="8" t="s">
        <v>58</v>
      </c>
      <c r="C39" s="25" t="s">
        <v>27</v>
      </c>
      <c r="D39" s="18">
        <v>6640</v>
      </c>
      <c r="E39" s="18">
        <v>0</v>
      </c>
      <c r="F39" s="18">
        <f t="shared" si="0"/>
        <v>6640</v>
      </c>
    </row>
    <row r="40" spans="2:6" s="1" customFormat="1" ht="15" x14ac:dyDescent="0.25">
      <c r="B40" s="8" t="s">
        <v>59</v>
      </c>
      <c r="C40" s="25" t="s">
        <v>13</v>
      </c>
      <c r="D40" s="18">
        <v>1200</v>
      </c>
      <c r="E40" s="18">
        <v>0</v>
      </c>
      <c r="F40" s="18">
        <f t="shared" si="0"/>
        <v>1200</v>
      </c>
    </row>
    <row r="41" spans="2:6" s="1" customFormat="1" ht="15" x14ac:dyDescent="0.25">
      <c r="B41" s="8" t="s">
        <v>62</v>
      </c>
      <c r="C41" s="25"/>
      <c r="D41" s="18">
        <v>1400</v>
      </c>
      <c r="E41" s="18">
        <v>0</v>
      </c>
      <c r="F41" s="18">
        <v>1400</v>
      </c>
    </row>
    <row r="42" spans="2:6" s="1" customFormat="1" ht="14.25" customHeight="1" x14ac:dyDescent="0.25">
      <c r="B42" s="23" t="s">
        <v>61</v>
      </c>
      <c r="C42" s="24" t="s">
        <v>19</v>
      </c>
      <c r="D42" s="18">
        <v>59160</v>
      </c>
      <c r="E42" s="18">
        <v>0</v>
      </c>
      <c r="F42" s="18">
        <f t="shared" si="0"/>
        <v>59160</v>
      </c>
    </row>
    <row r="43" spans="2:6" s="1" customFormat="1" ht="15" x14ac:dyDescent="0.25">
      <c r="B43" s="10" t="s">
        <v>60</v>
      </c>
      <c r="C43" s="24"/>
      <c r="D43" s="18">
        <v>13500</v>
      </c>
      <c r="E43" s="18">
        <v>19908</v>
      </c>
      <c r="F43" s="18">
        <f t="shared" si="0"/>
        <v>33408</v>
      </c>
    </row>
    <row r="44" spans="2:6" s="1" customFormat="1" ht="15" x14ac:dyDescent="0.25">
      <c r="B44" s="8" t="s">
        <v>63</v>
      </c>
      <c r="C44" s="25" t="s">
        <v>28</v>
      </c>
      <c r="D44" s="18">
        <v>0</v>
      </c>
      <c r="E44" s="18">
        <v>5000</v>
      </c>
      <c r="F44" s="18">
        <f t="shared" si="0"/>
        <v>5000</v>
      </c>
    </row>
    <row r="45" spans="2:6" s="1" customFormat="1" ht="15" x14ac:dyDescent="0.25">
      <c r="B45" s="10" t="s">
        <v>64</v>
      </c>
      <c r="C45" s="24" t="s">
        <v>28</v>
      </c>
      <c r="D45" s="18">
        <v>0</v>
      </c>
      <c r="E45" s="18">
        <v>5000</v>
      </c>
      <c r="F45" s="18">
        <f t="shared" si="0"/>
        <v>5000</v>
      </c>
    </row>
    <row r="46" spans="2:6" s="1" customFormat="1" ht="15" x14ac:dyDescent="0.25">
      <c r="B46" s="10" t="s">
        <v>97</v>
      </c>
      <c r="C46" s="24"/>
      <c r="D46" s="18"/>
      <c r="E46" s="18">
        <v>9000</v>
      </c>
      <c r="F46" s="18">
        <v>9000</v>
      </c>
    </row>
    <row r="47" spans="2:6" s="1" customFormat="1" ht="15" x14ac:dyDescent="0.25">
      <c r="B47" s="44" t="s">
        <v>0</v>
      </c>
      <c r="C47" s="44"/>
      <c r="D47" s="43">
        <f>SUM(D35:D45)</f>
        <v>84000</v>
      </c>
      <c r="E47" s="43">
        <f>SUM(E35:E46)</f>
        <v>153576</v>
      </c>
      <c r="F47" s="43">
        <f>SUM(F35:F46)</f>
        <v>237576</v>
      </c>
    </row>
    <row r="48" spans="2:6" s="1" customFormat="1" ht="15" x14ac:dyDescent="0.25">
      <c r="B48" s="4" t="s">
        <v>8</v>
      </c>
      <c r="C48" s="4"/>
      <c r="D48" s="7"/>
      <c r="E48" s="11"/>
      <c r="F48" s="40"/>
    </row>
    <row r="49" spans="2:6" s="30" customFormat="1" x14ac:dyDescent="0.2">
      <c r="B49" s="3" t="s">
        <v>45</v>
      </c>
      <c r="C49" s="37"/>
      <c r="D49" s="38"/>
      <c r="E49" s="37"/>
      <c r="F49" s="32">
        <v>130390</v>
      </c>
    </row>
    <row r="50" spans="2:6" s="30" customFormat="1" x14ac:dyDescent="0.2">
      <c r="B50" s="4" t="s">
        <v>46</v>
      </c>
      <c r="C50" s="39"/>
      <c r="D50" s="38"/>
      <c r="E50" s="38"/>
      <c r="F50" s="32">
        <v>30051</v>
      </c>
    </row>
    <row r="51" spans="2:6" s="30" customFormat="1" x14ac:dyDescent="0.2">
      <c r="B51" s="4" t="s">
        <v>47</v>
      </c>
      <c r="C51" s="39"/>
      <c r="D51" s="38"/>
      <c r="E51" s="38"/>
      <c r="F51" s="32">
        <v>71040</v>
      </c>
    </row>
    <row r="52" spans="2:6" s="30" customFormat="1" x14ac:dyDescent="0.2">
      <c r="B52" s="4" t="s">
        <v>48</v>
      </c>
      <c r="C52" s="39"/>
      <c r="D52" s="38"/>
      <c r="E52" s="38"/>
      <c r="F52" s="32">
        <v>6095</v>
      </c>
    </row>
    <row r="53" spans="2:6" s="1" customFormat="1" ht="12" customHeight="1" x14ac:dyDescent="0.25">
      <c r="B53" s="3"/>
      <c r="C53" s="3"/>
      <c r="D53" s="6"/>
      <c r="E53" s="20"/>
      <c r="F53" s="20"/>
    </row>
    <row r="54" spans="2:6" ht="16.5" customHeight="1" x14ac:dyDescent="0.2">
      <c r="B54" s="47" t="s">
        <v>76</v>
      </c>
      <c r="C54" s="76" t="s">
        <v>44</v>
      </c>
      <c r="D54" s="77"/>
      <c r="E54" s="77"/>
      <c r="F54" s="78"/>
    </row>
    <row r="55" spans="2:6" x14ac:dyDescent="0.2">
      <c r="B55" s="68"/>
      <c r="C55" s="68"/>
      <c r="D55" s="42" t="s">
        <v>16</v>
      </c>
      <c r="E55" s="42" t="s">
        <v>16</v>
      </c>
      <c r="F55" s="42" t="s">
        <v>16</v>
      </c>
    </row>
    <row r="56" spans="2:6" ht="15" customHeight="1" x14ac:dyDescent="0.25">
      <c r="B56" s="68"/>
      <c r="C56" s="68"/>
      <c r="D56" s="48" t="s">
        <v>2</v>
      </c>
      <c r="E56" s="48" t="s">
        <v>3</v>
      </c>
      <c r="F56" s="48" t="s">
        <v>4</v>
      </c>
    </row>
    <row r="57" spans="2:6" ht="15" customHeight="1" x14ac:dyDescent="0.25">
      <c r="B57" s="8" t="s">
        <v>77</v>
      </c>
      <c r="C57" s="25"/>
      <c r="D57" s="18">
        <v>26878</v>
      </c>
      <c r="E57" s="36">
        <v>0</v>
      </c>
      <c r="F57" s="36">
        <v>26878</v>
      </c>
    </row>
    <row r="58" spans="2:6" ht="28.5" customHeight="1" x14ac:dyDescent="0.25">
      <c r="B58" s="10" t="s">
        <v>78</v>
      </c>
      <c r="C58" s="50"/>
      <c r="D58" s="18">
        <v>14850</v>
      </c>
      <c r="E58" s="36">
        <v>0</v>
      </c>
      <c r="F58" s="36">
        <v>14850</v>
      </c>
    </row>
    <row r="59" spans="2:6" ht="28.5" customHeight="1" x14ac:dyDescent="0.25">
      <c r="B59" s="10" t="s">
        <v>80</v>
      </c>
      <c r="C59" s="50"/>
      <c r="D59" s="18">
        <v>13273</v>
      </c>
      <c r="E59" s="36">
        <v>0</v>
      </c>
      <c r="F59" s="36">
        <v>13273</v>
      </c>
    </row>
    <row r="60" spans="2:6" ht="15" customHeight="1" x14ac:dyDescent="0.25">
      <c r="B60" s="8" t="s">
        <v>79</v>
      </c>
      <c r="C60" s="51"/>
      <c r="D60" s="18">
        <v>0</v>
      </c>
      <c r="E60" s="36">
        <v>3267</v>
      </c>
      <c r="F60" s="36">
        <v>3267</v>
      </c>
    </row>
    <row r="61" spans="2:6" ht="14.25" x14ac:dyDescent="0.2">
      <c r="B61" s="54" t="s">
        <v>0</v>
      </c>
      <c r="C61" s="54"/>
      <c r="D61" s="43">
        <f>SUM(D57:D60)</f>
        <v>55001</v>
      </c>
      <c r="E61" s="45">
        <f>SUM(E57:E60)</f>
        <v>3267</v>
      </c>
      <c r="F61" s="45">
        <f>SUM(F57:F60)</f>
        <v>58268</v>
      </c>
    </row>
    <row r="62" spans="2:6" ht="15" x14ac:dyDescent="0.25">
      <c r="B62" s="7" t="s">
        <v>8</v>
      </c>
      <c r="C62" s="6"/>
      <c r="D62" s="27"/>
      <c r="E62" s="27"/>
      <c r="F62" s="27"/>
    </row>
    <row r="63" spans="2:6" s="30" customFormat="1" x14ac:dyDescent="0.2">
      <c r="B63" s="3" t="s">
        <v>45</v>
      </c>
      <c r="C63" s="29"/>
      <c r="D63" s="32" t="s">
        <v>20</v>
      </c>
      <c r="E63" s="33" t="s">
        <v>20</v>
      </c>
      <c r="F63" s="33">
        <v>35958</v>
      </c>
    </row>
    <row r="64" spans="2:6" s="30" customFormat="1" x14ac:dyDescent="0.2">
      <c r="B64" s="3" t="s">
        <v>87</v>
      </c>
      <c r="C64" s="29"/>
      <c r="D64" s="32"/>
      <c r="E64" s="33"/>
      <c r="F64" s="33">
        <v>179</v>
      </c>
    </row>
    <row r="65" spans="2:6" s="30" customFormat="1" x14ac:dyDescent="0.2">
      <c r="B65" s="3" t="s">
        <v>81</v>
      </c>
      <c r="C65" s="29"/>
      <c r="D65" s="32"/>
      <c r="E65" s="33"/>
      <c r="F65" s="33">
        <v>8858</v>
      </c>
    </row>
    <row r="66" spans="2:6" s="30" customFormat="1" x14ac:dyDescent="0.2">
      <c r="B66" s="3" t="s">
        <v>71</v>
      </c>
      <c r="C66" s="29"/>
      <c r="D66" s="32"/>
      <c r="E66" s="33"/>
      <c r="F66" s="33">
        <v>13273</v>
      </c>
    </row>
    <row r="67" spans="2:6" s="30" customFormat="1" x14ac:dyDescent="0.2">
      <c r="B67" s="3"/>
      <c r="C67" s="29"/>
      <c r="D67" s="32"/>
      <c r="E67" s="33"/>
      <c r="F67" s="33"/>
    </row>
    <row r="68" spans="2:6" s="30" customFormat="1" x14ac:dyDescent="0.2">
      <c r="B68" s="3"/>
      <c r="C68" s="29"/>
      <c r="D68" s="32"/>
      <c r="E68" s="33"/>
      <c r="F68" s="33"/>
    </row>
    <row r="69" spans="2:6" ht="18.75" customHeight="1" x14ac:dyDescent="0.2">
      <c r="B69" s="52" t="s">
        <v>52</v>
      </c>
      <c r="C69" s="52"/>
      <c r="D69" s="72" t="s">
        <v>44</v>
      </c>
      <c r="E69" s="73"/>
      <c r="F69" s="74"/>
    </row>
    <row r="70" spans="2:6" x14ac:dyDescent="0.2">
      <c r="B70" s="54"/>
      <c r="C70" s="54"/>
      <c r="D70" s="42" t="s">
        <v>16</v>
      </c>
      <c r="E70" s="42" t="s">
        <v>16</v>
      </c>
      <c r="F70" s="42" t="s">
        <v>16</v>
      </c>
    </row>
    <row r="71" spans="2:6" ht="13.5" x14ac:dyDescent="0.25">
      <c r="B71" s="54"/>
      <c r="C71" s="54"/>
      <c r="D71" s="49" t="s">
        <v>2</v>
      </c>
      <c r="E71" s="49" t="s">
        <v>3</v>
      </c>
      <c r="F71" s="49" t="s">
        <v>4</v>
      </c>
    </row>
    <row r="72" spans="2:6" ht="15" x14ac:dyDescent="0.25">
      <c r="B72" s="55" t="s">
        <v>65</v>
      </c>
      <c r="C72" s="55"/>
      <c r="D72" s="18">
        <v>6650</v>
      </c>
      <c r="E72" s="18">
        <v>0</v>
      </c>
      <c r="F72" s="18">
        <f>D72+E72</f>
        <v>6650</v>
      </c>
    </row>
    <row r="73" spans="2:6" ht="15" x14ac:dyDescent="0.25">
      <c r="B73" s="55" t="s">
        <v>66</v>
      </c>
      <c r="C73" s="55"/>
      <c r="D73" s="18">
        <v>10584</v>
      </c>
      <c r="E73" s="18">
        <v>0</v>
      </c>
      <c r="F73" s="18">
        <v>10584</v>
      </c>
    </row>
    <row r="74" spans="2:6" ht="15" x14ac:dyDescent="0.25">
      <c r="B74" s="55" t="s">
        <v>67</v>
      </c>
      <c r="C74" s="55"/>
      <c r="D74" s="18">
        <v>19950</v>
      </c>
      <c r="E74" s="18">
        <v>0</v>
      </c>
      <c r="F74" s="18">
        <v>19950</v>
      </c>
    </row>
    <row r="75" spans="2:6" ht="15" x14ac:dyDescent="0.25">
      <c r="B75" s="8" t="s">
        <v>68</v>
      </c>
      <c r="C75" s="8"/>
      <c r="D75" s="18">
        <v>3584</v>
      </c>
      <c r="E75" s="18">
        <v>0</v>
      </c>
      <c r="F75" s="18">
        <v>3584</v>
      </c>
    </row>
    <row r="76" spans="2:6" ht="15" x14ac:dyDescent="0.25">
      <c r="B76" s="8" t="s">
        <v>70</v>
      </c>
      <c r="C76" s="8"/>
      <c r="D76" s="18">
        <v>1593</v>
      </c>
      <c r="E76" s="18">
        <v>0</v>
      </c>
      <c r="F76" s="18">
        <v>1593</v>
      </c>
    </row>
    <row r="77" spans="2:6" ht="15" x14ac:dyDescent="0.25">
      <c r="B77" s="8" t="s">
        <v>53</v>
      </c>
      <c r="C77" s="8"/>
      <c r="D77" s="18">
        <v>1350</v>
      </c>
      <c r="E77" s="18">
        <v>0</v>
      </c>
      <c r="F77" s="18">
        <v>1350</v>
      </c>
    </row>
    <row r="78" spans="2:6" ht="15" x14ac:dyDescent="0.25">
      <c r="B78" s="55" t="s">
        <v>69</v>
      </c>
      <c r="C78" s="55"/>
      <c r="D78" s="18">
        <v>0</v>
      </c>
      <c r="E78" s="18">
        <v>14472</v>
      </c>
      <c r="F78" s="18">
        <f>D78+E78</f>
        <v>14472</v>
      </c>
    </row>
    <row r="79" spans="2:6" s="1" customFormat="1" ht="15" x14ac:dyDescent="0.25">
      <c r="B79" s="54" t="s">
        <v>0</v>
      </c>
      <c r="C79" s="54"/>
      <c r="D79" s="43">
        <f>SUM(D72:D78)</f>
        <v>43711</v>
      </c>
      <c r="E79" s="43">
        <f>SUM(E72:E78)</f>
        <v>14472</v>
      </c>
      <c r="F79" s="43">
        <f>D79+E79</f>
        <v>58183</v>
      </c>
    </row>
    <row r="80" spans="2:6" s="1" customFormat="1" ht="6" hidden="1" customHeight="1" x14ac:dyDescent="0.25">
      <c r="B80" s="9"/>
      <c r="C80" s="9"/>
      <c r="D80" s="9"/>
      <c r="E80" s="21"/>
      <c r="F80" s="21"/>
    </row>
    <row r="81" spans="2:6" s="1" customFormat="1" ht="15" x14ac:dyDescent="0.25">
      <c r="B81" s="7" t="s">
        <v>8</v>
      </c>
      <c r="C81" s="7"/>
      <c r="D81" s="7"/>
      <c r="E81" s="13"/>
      <c r="F81" s="13"/>
    </row>
    <row r="82" spans="2:6" s="30" customFormat="1" x14ac:dyDescent="0.2">
      <c r="B82" s="4" t="s">
        <v>45</v>
      </c>
      <c r="C82" s="31"/>
      <c r="D82" s="33"/>
      <c r="E82" s="33"/>
      <c r="F82" s="33">
        <v>17850</v>
      </c>
    </row>
    <row r="83" spans="2:6" s="30" customFormat="1" x14ac:dyDescent="0.2">
      <c r="B83" s="4" t="s">
        <v>51</v>
      </c>
      <c r="C83" s="31"/>
      <c r="D83" s="33"/>
      <c r="E83" s="33"/>
      <c r="F83" s="33">
        <v>31599</v>
      </c>
    </row>
    <row r="84" spans="2:6" s="30" customFormat="1" x14ac:dyDescent="0.2">
      <c r="B84" s="4" t="s">
        <v>71</v>
      </c>
      <c r="C84" s="31"/>
      <c r="D84" s="33"/>
      <c r="E84" s="33"/>
      <c r="F84" s="33">
        <v>8734</v>
      </c>
    </row>
    <row r="85" spans="2:6" s="30" customFormat="1" x14ac:dyDescent="0.2">
      <c r="B85" s="4"/>
      <c r="C85" s="31"/>
      <c r="D85" s="33"/>
      <c r="E85" s="33"/>
      <c r="F85" s="33"/>
    </row>
    <row r="86" spans="2:6" s="1" customFormat="1" ht="18" customHeight="1" x14ac:dyDescent="0.25">
      <c r="B86" s="69" t="s">
        <v>30</v>
      </c>
      <c r="C86" s="70"/>
      <c r="D86" s="72" t="s">
        <v>44</v>
      </c>
      <c r="E86" s="73"/>
      <c r="F86" s="74"/>
    </row>
    <row r="87" spans="2:6" s="1" customFormat="1" ht="15" x14ac:dyDescent="0.25">
      <c r="B87" s="54"/>
      <c r="C87" s="54"/>
      <c r="D87" s="42" t="s">
        <v>16</v>
      </c>
      <c r="E87" s="42" t="s">
        <v>16</v>
      </c>
      <c r="F87" s="42" t="s">
        <v>16</v>
      </c>
    </row>
    <row r="88" spans="2:6" s="1" customFormat="1" ht="15" x14ac:dyDescent="0.25">
      <c r="B88" s="54"/>
      <c r="C88" s="54"/>
      <c r="D88" s="49" t="s">
        <v>2</v>
      </c>
      <c r="E88" s="49" t="s">
        <v>3</v>
      </c>
      <c r="F88" s="49" t="s">
        <v>4</v>
      </c>
    </row>
    <row r="89" spans="2:6" ht="15" x14ac:dyDescent="0.25">
      <c r="B89" s="71" t="s">
        <v>72</v>
      </c>
      <c r="C89" s="71"/>
      <c r="D89" s="18">
        <v>41045</v>
      </c>
      <c r="E89" s="18">
        <v>0</v>
      </c>
      <c r="F89" s="18">
        <f>D89+E89</f>
        <v>41045</v>
      </c>
    </row>
    <row r="90" spans="2:6" s="5" customFormat="1" ht="15" x14ac:dyDescent="0.25">
      <c r="B90" s="71" t="s">
        <v>73</v>
      </c>
      <c r="C90" s="71"/>
      <c r="D90" s="18">
        <v>36000</v>
      </c>
      <c r="E90" s="18">
        <v>9500</v>
      </c>
      <c r="F90" s="18">
        <v>45500</v>
      </c>
    </row>
    <row r="91" spans="2:6" s="5" customFormat="1" ht="15" x14ac:dyDescent="0.25">
      <c r="B91" s="71" t="s">
        <v>74</v>
      </c>
      <c r="C91" s="71"/>
      <c r="D91" s="18">
        <v>5000</v>
      </c>
      <c r="E91" s="18">
        <v>3900</v>
      </c>
      <c r="F91" s="18">
        <f t="shared" ref="F91" si="1">D91+E91</f>
        <v>8900</v>
      </c>
    </row>
    <row r="92" spans="2:6" s="5" customFormat="1" ht="14.25" x14ac:dyDescent="0.2">
      <c r="B92" s="54" t="s">
        <v>0</v>
      </c>
      <c r="C92" s="54"/>
      <c r="D92" s="46">
        <f>SUM(D89:D91)</f>
        <v>82045</v>
      </c>
      <c r="E92" s="46">
        <f>SUM(E89:E91)</f>
        <v>13400</v>
      </c>
      <c r="F92" s="46">
        <f>D92+E92</f>
        <v>95445</v>
      </c>
    </row>
    <row r="93" spans="2:6" s="5" customFormat="1" ht="16.5" customHeight="1" x14ac:dyDescent="0.25">
      <c r="B93" s="7" t="s">
        <v>8</v>
      </c>
      <c r="C93" s="7"/>
      <c r="D93" s="7"/>
      <c r="E93" s="15"/>
      <c r="F93" s="15"/>
    </row>
    <row r="94" spans="2:6" s="30" customFormat="1" x14ac:dyDescent="0.2">
      <c r="B94" s="3" t="s">
        <v>45</v>
      </c>
      <c r="C94" s="31"/>
      <c r="D94" s="33"/>
      <c r="E94" s="33"/>
      <c r="F94" s="32">
        <v>82895</v>
      </c>
    </row>
    <row r="95" spans="2:6" s="30" customFormat="1" x14ac:dyDescent="0.2">
      <c r="B95" s="3" t="s">
        <v>75</v>
      </c>
      <c r="C95" s="31"/>
      <c r="D95" s="33"/>
      <c r="E95" s="33"/>
      <c r="F95" s="32">
        <v>12550</v>
      </c>
    </row>
    <row r="96" spans="2:6" s="30" customFormat="1" x14ac:dyDescent="0.2">
      <c r="B96" s="3"/>
      <c r="C96" s="31"/>
      <c r="D96" s="33"/>
      <c r="E96" s="33"/>
      <c r="F96" s="32"/>
    </row>
    <row r="97" spans="2:6" s="30" customFormat="1" ht="14.25" x14ac:dyDescent="0.2">
      <c r="B97" s="69" t="s">
        <v>35</v>
      </c>
      <c r="C97" s="70"/>
      <c r="D97" s="72" t="s">
        <v>44</v>
      </c>
      <c r="E97" s="73"/>
      <c r="F97" s="74"/>
    </row>
    <row r="98" spans="2:6" s="30" customFormat="1" x14ac:dyDescent="0.2">
      <c r="B98" s="54"/>
      <c r="C98" s="54"/>
      <c r="D98" s="42" t="s">
        <v>16</v>
      </c>
      <c r="E98" s="42" t="s">
        <v>16</v>
      </c>
      <c r="F98" s="42" t="s">
        <v>16</v>
      </c>
    </row>
    <row r="99" spans="2:6" s="30" customFormat="1" ht="13.5" x14ac:dyDescent="0.25">
      <c r="B99" s="54"/>
      <c r="C99" s="54"/>
      <c r="D99" s="49" t="s">
        <v>2</v>
      </c>
      <c r="E99" s="49" t="s">
        <v>3</v>
      </c>
      <c r="F99" s="49" t="s">
        <v>4</v>
      </c>
    </row>
    <row r="100" spans="2:6" s="30" customFormat="1" ht="15" x14ac:dyDescent="0.25">
      <c r="B100" s="55" t="s">
        <v>49</v>
      </c>
      <c r="C100" s="55"/>
      <c r="D100" s="18">
        <v>0</v>
      </c>
      <c r="E100" s="18">
        <v>22908</v>
      </c>
      <c r="F100" s="18">
        <f>D100+E100</f>
        <v>22908</v>
      </c>
    </row>
    <row r="101" spans="2:6" s="30" customFormat="1" ht="15" x14ac:dyDescent="0.25">
      <c r="B101" s="8" t="s">
        <v>37</v>
      </c>
      <c r="C101" s="8"/>
      <c r="D101" s="18">
        <v>0</v>
      </c>
      <c r="E101" s="18">
        <v>3318</v>
      </c>
      <c r="F101" s="18">
        <v>3318</v>
      </c>
    </row>
    <row r="102" spans="2:6" s="30" customFormat="1" ht="15" x14ac:dyDescent="0.25">
      <c r="B102" s="55" t="s">
        <v>31</v>
      </c>
      <c r="C102" s="55"/>
      <c r="D102" s="18">
        <v>0</v>
      </c>
      <c r="E102" s="18">
        <v>19950</v>
      </c>
      <c r="F102" s="18">
        <v>19950</v>
      </c>
    </row>
    <row r="103" spans="2:6" s="30" customFormat="1" ht="15" x14ac:dyDescent="0.25">
      <c r="B103" s="55" t="s">
        <v>32</v>
      </c>
      <c r="C103" s="55"/>
      <c r="D103" s="18">
        <v>0</v>
      </c>
      <c r="E103" s="18">
        <v>3320</v>
      </c>
      <c r="F103" s="18">
        <v>3320</v>
      </c>
    </row>
    <row r="104" spans="2:6" s="30" customFormat="1" ht="15" x14ac:dyDescent="0.25">
      <c r="B104" s="8" t="s">
        <v>34</v>
      </c>
      <c r="C104" s="8"/>
      <c r="D104" s="18">
        <v>0</v>
      </c>
      <c r="E104" s="18">
        <v>15926</v>
      </c>
      <c r="F104" s="18">
        <v>15926</v>
      </c>
    </row>
    <row r="105" spans="2:6" s="30" customFormat="1" ht="15" x14ac:dyDescent="0.25">
      <c r="B105" s="8" t="s">
        <v>36</v>
      </c>
      <c r="C105" s="8"/>
      <c r="D105" s="18">
        <v>0</v>
      </c>
      <c r="E105" s="18">
        <v>28800</v>
      </c>
      <c r="F105" s="18">
        <v>28800</v>
      </c>
    </row>
    <row r="106" spans="2:6" s="30" customFormat="1" ht="15" x14ac:dyDescent="0.25">
      <c r="B106" s="55" t="s">
        <v>33</v>
      </c>
      <c r="C106" s="55"/>
      <c r="D106" s="18">
        <v>0</v>
      </c>
      <c r="E106" s="18">
        <v>3000</v>
      </c>
      <c r="F106" s="18">
        <v>3000</v>
      </c>
    </row>
    <row r="107" spans="2:6" s="30" customFormat="1" ht="15" x14ac:dyDescent="0.25">
      <c r="B107" s="55" t="s">
        <v>50</v>
      </c>
      <c r="C107" s="55"/>
      <c r="D107" s="18">
        <v>0</v>
      </c>
      <c r="E107" s="18">
        <v>996</v>
      </c>
      <c r="F107" s="18">
        <f t="shared" ref="F107" si="2">D107+E107</f>
        <v>996</v>
      </c>
    </row>
    <row r="108" spans="2:6" s="30" customFormat="1" ht="14.25" x14ac:dyDescent="0.2">
      <c r="B108" s="54" t="s">
        <v>0</v>
      </c>
      <c r="C108" s="54"/>
      <c r="D108" s="43">
        <f>SUM(D100:D107)</f>
        <v>0</v>
      </c>
      <c r="E108" s="43">
        <f>SUM(E100:E107)</f>
        <v>98218</v>
      </c>
      <c r="F108" s="43">
        <f>D108+E108</f>
        <v>98218</v>
      </c>
    </row>
    <row r="109" spans="2:6" s="30" customFormat="1" ht="15" x14ac:dyDescent="0.25">
      <c r="B109" s="7" t="s">
        <v>8</v>
      </c>
      <c r="C109" s="7"/>
      <c r="D109" s="7"/>
      <c r="E109" s="13"/>
      <c r="F109" s="13"/>
    </row>
    <row r="110" spans="2:6" s="30" customFormat="1" x14ac:dyDescent="0.2">
      <c r="B110" s="4" t="s">
        <v>45</v>
      </c>
      <c r="C110" s="31"/>
      <c r="D110" s="33"/>
      <c r="E110" s="33"/>
      <c r="F110" s="33">
        <v>24171</v>
      </c>
    </row>
    <row r="111" spans="2:6" s="1" customFormat="1" ht="16.5" customHeight="1" x14ac:dyDescent="0.25">
      <c r="B111" s="7" t="s">
        <v>51</v>
      </c>
      <c r="C111" s="7"/>
      <c r="D111" s="7"/>
      <c r="E111" s="19"/>
      <c r="F111" s="19">
        <v>74047</v>
      </c>
    </row>
    <row r="112" spans="2:6" s="1" customFormat="1" ht="16.5" customHeight="1" x14ac:dyDescent="0.25">
      <c r="B112" s="7"/>
      <c r="C112" s="7"/>
      <c r="D112" s="7"/>
      <c r="E112" s="19"/>
      <c r="F112" s="19"/>
    </row>
    <row r="113" spans="2:6" s="1" customFormat="1" ht="16.5" customHeight="1" x14ac:dyDescent="0.25">
      <c r="B113" s="7"/>
      <c r="C113" s="7"/>
      <c r="D113" s="7"/>
      <c r="E113" s="19"/>
      <c r="F113" s="19"/>
    </row>
    <row r="114" spans="2:6" ht="15" x14ac:dyDescent="0.25">
      <c r="B114" s="66" t="s">
        <v>5</v>
      </c>
      <c r="C114" s="67"/>
      <c r="D114" s="64" t="s">
        <v>89</v>
      </c>
      <c r="E114" s="65"/>
      <c r="F114" s="65"/>
    </row>
    <row r="115" spans="2:6" ht="15" x14ac:dyDescent="0.2">
      <c r="B115" s="4"/>
      <c r="C115" s="4" t="s">
        <v>38</v>
      </c>
      <c r="D115" s="56"/>
      <c r="E115" s="56"/>
      <c r="F115" s="56"/>
    </row>
    <row r="116" spans="2:6" s="9" customFormat="1" ht="15" x14ac:dyDescent="0.25">
      <c r="B116" s="6" t="s">
        <v>90</v>
      </c>
      <c r="C116" s="6"/>
      <c r="D116" s="6"/>
      <c r="E116" s="14"/>
      <c r="F116" s="14"/>
    </row>
    <row r="118" spans="2:6" ht="15" x14ac:dyDescent="0.25">
      <c r="D118" s="59" t="s">
        <v>23</v>
      </c>
      <c r="E118" s="59"/>
    </row>
    <row r="119" spans="2:6" ht="15" x14ac:dyDescent="0.25">
      <c r="D119" s="60" t="s">
        <v>24</v>
      </c>
      <c r="E119" s="60"/>
    </row>
  </sheetData>
  <mergeCells count="47">
    <mergeCell ref="D97:F97"/>
    <mergeCell ref="B23:C23"/>
    <mergeCell ref="B21:C21"/>
    <mergeCell ref="C54:F54"/>
    <mergeCell ref="D69:F69"/>
    <mergeCell ref="B86:C86"/>
    <mergeCell ref="D86:F86"/>
    <mergeCell ref="B114:C114"/>
    <mergeCell ref="B72:C72"/>
    <mergeCell ref="B79:C79"/>
    <mergeCell ref="B78:C78"/>
    <mergeCell ref="B55:C56"/>
    <mergeCell ref="B70:C71"/>
    <mergeCell ref="B97:C97"/>
    <mergeCell ref="B87:C88"/>
    <mergeCell ref="B92:C92"/>
    <mergeCell ref="B89:C89"/>
    <mergeCell ref="B90:C90"/>
    <mergeCell ref="B91:C91"/>
    <mergeCell ref="D118:E118"/>
    <mergeCell ref="D119:E119"/>
    <mergeCell ref="D19:F19"/>
    <mergeCell ref="B107:C107"/>
    <mergeCell ref="B108:C108"/>
    <mergeCell ref="B98:C99"/>
    <mergeCell ref="B100:C100"/>
    <mergeCell ref="B102:C102"/>
    <mergeCell ref="B103:C103"/>
    <mergeCell ref="B106:C106"/>
    <mergeCell ref="B20:F20"/>
    <mergeCell ref="B27:C27"/>
    <mergeCell ref="B25:C25"/>
    <mergeCell ref="D115:F115"/>
    <mergeCell ref="B33:B34"/>
    <mergeCell ref="D114:F114"/>
    <mergeCell ref="E5:F5"/>
    <mergeCell ref="B61:C61"/>
    <mergeCell ref="B74:C74"/>
    <mergeCell ref="D29:F29"/>
    <mergeCell ref="B16:F16"/>
    <mergeCell ref="B17:F17"/>
    <mergeCell ref="B18:F18"/>
    <mergeCell ref="B26:C26"/>
    <mergeCell ref="B22:C22"/>
    <mergeCell ref="B24:C24"/>
    <mergeCell ref="B73:C73"/>
    <mergeCell ref="C32:F32"/>
  </mergeCells>
  <phoneticPr fontId="3" type="noConversion"/>
  <pageMargins left="0.15748031496062992" right="0.15748031496062992" top="0.82677165354330717" bottom="0.86614173228346458" header="0.51181102362204722" footer="0.51181102362204722"/>
  <pageSetup paperSize="9" scale="90" fitToWidth="0" orientation="landscape" errors="NA" r:id="rId1"/>
  <headerFooter differentFirst="1" alignWithMargins="0">
    <oddHeader>&amp;C&amp;P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Plan 2022.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nbrezak</dc:creator>
  <cp:lastModifiedBy>Gordana</cp:lastModifiedBy>
  <cp:lastPrinted>2022-11-23T12:04:45Z</cp:lastPrinted>
  <dcterms:created xsi:type="dcterms:W3CDTF">2010-12-14T07:49:52Z</dcterms:created>
  <dcterms:modified xsi:type="dcterms:W3CDTF">2023-01-02T11:41:19Z</dcterms:modified>
</cp:coreProperties>
</file>